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SA" sheetId="1" r:id="rId1"/>
  </sheets>
  <definedNames>
    <definedName name="_xlnm._FilterDatabase" localSheetId="0" hidden="1">HSA!$A$1:$L$2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" i="1" l="1"/>
  <c r="K3" i="1"/>
  <c r="M3" i="1" s="1"/>
  <c r="K4" i="1"/>
  <c r="M4" i="1" s="1"/>
  <c r="K5" i="1"/>
  <c r="M5" i="1" s="1"/>
  <c r="K6" i="1"/>
  <c r="M6" i="1" s="1"/>
  <c r="K7" i="1"/>
  <c r="M7" i="1" s="1"/>
  <c r="K8" i="1"/>
  <c r="M8" i="1" s="1"/>
  <c r="K9" i="1"/>
  <c r="M9" i="1" s="1"/>
  <c r="K10" i="1"/>
  <c r="M10" i="1" s="1"/>
  <c r="K11" i="1"/>
  <c r="M11" i="1" s="1"/>
  <c r="K12" i="1"/>
  <c r="M12" i="1" s="1"/>
  <c r="K13" i="1"/>
  <c r="M13" i="1" s="1"/>
  <c r="K14" i="1"/>
  <c r="M14" i="1" s="1"/>
  <c r="K15" i="1"/>
  <c r="M15" i="1" s="1"/>
  <c r="K16" i="1"/>
  <c r="M16" i="1" s="1"/>
  <c r="K17" i="1"/>
  <c r="M17" i="1" s="1"/>
  <c r="K18" i="1"/>
  <c r="M18" i="1" s="1"/>
  <c r="K19" i="1"/>
  <c r="M19" i="1" s="1"/>
  <c r="K20" i="1"/>
  <c r="M20" i="1" s="1"/>
  <c r="K21" i="1"/>
  <c r="M21" i="1" s="1"/>
  <c r="K22" i="1"/>
  <c r="M22" i="1" s="1"/>
  <c r="K23" i="1"/>
  <c r="M23" i="1" s="1"/>
  <c r="K24" i="1"/>
  <c r="M24" i="1" s="1"/>
  <c r="K25" i="1"/>
  <c r="M25" i="1" s="1"/>
  <c r="K26" i="1"/>
  <c r="M26" i="1" s="1"/>
  <c r="K27" i="1"/>
  <c r="M27" i="1" s="1"/>
  <c r="K28" i="1"/>
  <c r="M28" i="1" s="1"/>
  <c r="K29" i="1"/>
  <c r="M29" i="1" s="1"/>
  <c r="K30" i="1"/>
  <c r="M30" i="1" s="1"/>
  <c r="K31" i="1"/>
  <c r="M31" i="1" s="1"/>
  <c r="K32" i="1"/>
  <c r="M32" i="1" s="1"/>
  <c r="K33" i="1"/>
  <c r="M33" i="1" s="1"/>
  <c r="K34" i="1"/>
  <c r="M34" i="1" s="1"/>
  <c r="K35" i="1"/>
  <c r="M35" i="1" s="1"/>
  <c r="K36" i="1"/>
  <c r="M36" i="1" s="1"/>
  <c r="K37" i="1"/>
  <c r="M37" i="1" s="1"/>
  <c r="K2" i="1"/>
  <c r="M2" i="1" s="1"/>
  <c r="M38" i="1" l="1"/>
</calcChain>
</file>

<file path=xl/sharedStrings.xml><?xml version="1.0" encoding="utf-8"?>
<sst xmlns="http://schemas.openxmlformats.org/spreadsheetml/2006/main" count="146" uniqueCount="96">
  <si>
    <t>Barcode</t>
  </si>
  <si>
    <t>RRP</t>
  </si>
  <si>
    <t>HS Code</t>
  </si>
  <si>
    <t>ADDLUX</t>
  </si>
  <si>
    <t>ADDMINO-18 LUX BOX HAIR REBORN SYSTEM1 CLEANSER, 2 MASK, 3 LEAVE-IN, 0 ELIXIR 250ML+250ML+100ML+150ML</t>
  </si>
  <si>
    <t>NORERON</t>
  </si>
  <si>
    <t>NOREGHI</t>
  </si>
  <si>
    <t>NOREWHI</t>
  </si>
  <si>
    <t>NOREBLE</t>
  </si>
  <si>
    <t>NOREARN</t>
  </si>
  <si>
    <t>ESLSHA2</t>
  </si>
  <si>
    <t>ESLABONDEXX RESCUE SHAMPOO 250 ML</t>
  </si>
  <si>
    <t>ESLKIT500</t>
  </si>
  <si>
    <t>ESLABONDEXX KIT 500 ML + 500 ML AMPLIFIER SALOON KIT</t>
  </si>
  <si>
    <t>ESLSHA1</t>
  </si>
  <si>
    <t>ESLABONDEXX RESCUE SHAMPOO 1000 ML</t>
  </si>
  <si>
    <t>ESLAM1000</t>
  </si>
  <si>
    <t>ESLABONDEXX 2 AMPLIFIER 1000 ML</t>
  </si>
  <si>
    <t>ESLCO500I</t>
  </si>
  <si>
    <t>ESLABONDEXX 1 CONNECTOR 500 ML</t>
  </si>
  <si>
    <t>ESLEAV</t>
  </si>
  <si>
    <t>ESLABONDEXX LEAVE-IN RESCUE 150ML</t>
  </si>
  <si>
    <t>ESLKMSSUN</t>
  </si>
  <si>
    <t>ESLABONDEXX 3 SUSTAINER 250 ML</t>
  </si>
  <si>
    <t>ESLAM500</t>
  </si>
  <si>
    <t>ESLABONDEXX 2 AMPLIFIER 500 ML</t>
  </si>
  <si>
    <t>ESMASI2</t>
  </si>
  <si>
    <t>ESMABE2</t>
  </si>
  <si>
    <t>ESMAICE2</t>
  </si>
  <si>
    <t>ESMAGO2</t>
  </si>
  <si>
    <t>ESDRBLU</t>
  </si>
  <si>
    <t>ESLABONDEXX BLONDE CARE SUPER TONING DROPS BLUE 20 ML</t>
  </si>
  <si>
    <t>ESDRPU</t>
  </si>
  <si>
    <t>ESLABONDEXX BLONDE CARE SUPER TONING DROPS PURPLE 20 ML</t>
  </si>
  <si>
    <t>NOSAMA1</t>
  </si>
  <si>
    <t>NOUVELLE SANI HABIT NUTRI SANI DAILY MASK 1000 ML</t>
  </si>
  <si>
    <t>NOSASH</t>
  </si>
  <si>
    <t>NOUVELLE  SANI HABIT HYDRA SANI SHAMPOO 250 ML</t>
  </si>
  <si>
    <t>NOSAMA</t>
  </si>
  <si>
    <t>NOUVELLE  SANI HABIT NUTRI SANI DAILY MASK 250 ML</t>
  </si>
  <si>
    <t>NOSASHB</t>
  </si>
  <si>
    <t>NOUVELLE SACHETS TESTER 10ML HYDRA SANI SHAMPOO (1 bag = 24 pcs) / (1 sacchetto = 24 pz)</t>
  </si>
  <si>
    <t>NOSAMAB</t>
  </si>
  <si>
    <t>NOUVELLE SACHETS TESTER 10ML NUTRI SANI DAILY MASK (1 bag = 24 pcs) / (1 sacchetto = 24 pz)</t>
  </si>
  <si>
    <t>NOSAMO</t>
  </si>
  <si>
    <t>NOUVELLE  SANI HABIT CLEAN SANI MOUSSE 150 ML</t>
  </si>
  <si>
    <t>NOSACUT</t>
  </si>
  <si>
    <t>NOUVELLE  SANI HABIT EASY CUT SPRAY 150 ML</t>
  </si>
  <si>
    <t>NOSAFLUN</t>
  </si>
  <si>
    <t>NOUVELLE  SANI HABIT FINAL SANI FLUID 75 ML</t>
  </si>
  <si>
    <t>NOSAWA</t>
  </si>
  <si>
    <t>NOUVELLE  SANI HABIT FRESH SANI WATER 100 ML</t>
  </si>
  <si>
    <t>Italy</t>
  </si>
  <si>
    <t>8025337330417</t>
  </si>
  <si>
    <t>8025337337232</t>
  </si>
  <si>
    <t>8025337337294</t>
  </si>
  <si>
    <t>8025337337270</t>
  </si>
  <si>
    <t>8025337330332</t>
  </si>
  <si>
    <t>8025337339472</t>
  </si>
  <si>
    <t>8025337339410</t>
  </si>
  <si>
    <t>8025337339458</t>
  </si>
  <si>
    <t>8025337339960</t>
  </si>
  <si>
    <t>8025337339977</t>
  </si>
  <si>
    <t>8025337339519</t>
  </si>
  <si>
    <t>8025337339618</t>
  </si>
  <si>
    <t>8025337339557</t>
  </si>
  <si>
    <t>8025337339533</t>
  </si>
  <si>
    <t>8025337349549</t>
  </si>
  <si>
    <t>8074690003650</t>
  </si>
  <si>
    <t>8025337317548</t>
  </si>
  <si>
    <t>8074690006514</t>
  </si>
  <si>
    <t>8074690003599</t>
  </si>
  <si>
    <t>8025337317265</t>
  </si>
  <si>
    <t>8074690006330</t>
  </si>
  <si>
    <t>8074690003605</t>
  </si>
  <si>
    <t xml:space="preserve">NOUVELLE     GLOW REV UP   REFRESHING MASK ROSSO 200 ML         </t>
  </si>
  <si>
    <t xml:space="preserve">NOUVELLE     GLOW REV UP   REFRESHING MASK ROSSO 200 ML          </t>
  </si>
  <si>
    <t xml:space="preserve">NOUVELLE     GLOW REV UP   REFRESHING MASK GHIACCIO 200 ML       </t>
  </si>
  <si>
    <t xml:space="preserve">NOUVELLE     GLOW REV UP   REFRESHING MASK BIANCO 200 ML            </t>
  </si>
  <si>
    <t xml:space="preserve">NOUVELLE     GLOW REV UP   REFRESHING MASK BLU ELETTRICO  200 ML          </t>
  </si>
  <si>
    <t xml:space="preserve">NOUVELLE     GLOW REV UP   REFRESHING MASK ARGENTO 200 ML       </t>
  </si>
  <si>
    <t xml:space="preserve">NOUVELLE     GLOW REV UP   REFRESHING MASK ARGENTO 200 ML         </t>
  </si>
  <si>
    <t>ESLABONDEXX BLONDE CARE   HAIR MASK 250 ML SILVER</t>
  </si>
  <si>
    <t>ESLABONDEXX BLONDE CARE   HAIR MASK 250 ML BEIGE</t>
  </si>
  <si>
    <t>ESLABONDEXX BLONDE CARE   HAIR MASK 250 ML ICE</t>
  </si>
  <si>
    <t>ESLABONDEXX BLONDE CARE   HAIR MASK 250 ML GOLDEN</t>
  </si>
  <si>
    <t>Codice</t>
  </si>
  <si>
    <t>Descrizione</t>
  </si>
  <si>
    <t>Paese di origine</t>
  </si>
  <si>
    <t>Box</t>
  </si>
  <si>
    <t>Data di scadenza</t>
  </si>
  <si>
    <t>Totale RRP</t>
  </si>
  <si>
    <t>Prezzo</t>
  </si>
  <si>
    <t>Quantità</t>
  </si>
  <si>
    <t>Data di produzione</t>
  </si>
  <si>
    <t>Foto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</si>
</sst>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&quot;£&quot;* #,##0.00_-;\-&quot;£&quot;* #,##0.00_-;_-&quot;£&quot;* &quot;-&quot;??_-;_-@_-"/>
    <numFmt numFmtId="166" formatCode="_-* #,##0.00\ [$€-410]_-;\-* #,##0.00\ [$€-410]_-;_-* &quot;-&quot;??\ [$€-410]_-;_-@_-"/>
  </numFmts>
  <fonts count="7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36">
    <xf numFmtId="0" fontId="0" fillId="0" borderId="0" xfId="0"/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" fontId="4" fillId="0" borderId="2" xfId="2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/>
    <xf numFmtId="1" fontId="5" fillId="2" borderId="0" xfId="0" applyNumberFormat="1" applyFont="1" applyFill="1" applyAlignment="1">
      <alignment horizontal="center"/>
    </xf>
    <xf numFmtId="166" fontId="0" fillId="0" borderId="0" xfId="0" applyNumberFormat="1"/>
    <xf numFmtId="166" fontId="2" fillId="0" borderId="0" xfId="2" applyNumberFormat="1" applyFont="1"/>
    <xf numFmtId="166" fontId="1" fillId="0" borderId="1" xfId="0" applyNumberFormat="1" applyFont="1" applyBorder="1" applyAlignment="1">
      <alignment horizontal="center" vertical="center"/>
    </xf>
    <xf numFmtId="166" fontId="1" fillId="0" borderId="1" xfId="2" applyNumberFormat="1" applyFont="1" applyBorder="1" applyAlignment="1">
      <alignment horizontal="center" vertical="center" wrapText="1"/>
    </xf>
    <xf numFmtId="166" fontId="5" fillId="2" borderId="0" xfId="0" applyNumberFormat="1" applyFont="1" applyFill="1"/>
    <xf numFmtId="166" fontId="5" fillId="2" borderId="0" xfId="2" applyNumberFormat="1" applyFont="1" applyFill="1"/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6" fontId="0" fillId="0" borderId="1" xfId="2" applyNumberFormat="1" applyFont="1" applyBorder="1" applyAlignment="1">
      <alignment horizontal="center" vertical="center"/>
    </xf>
    <xf numFmtId="1" fontId="0" fillId="0" borderId="1" xfId="1" applyNumberFormat="1" applyFont="1" applyBorder="1" applyAlignment="1">
      <alignment horizontal="center" vertical="center"/>
    </xf>
    <xf numFmtId="166" fontId="2" fillId="0" borderId="1" xfId="2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5" fillId="2" borderId="1" xfId="1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6" fontId="5" fillId="2" borderId="1" xfId="2" applyNumberFormat="1" applyFont="1" applyFill="1" applyBorder="1" applyAlignment="1">
      <alignment horizontal="center" vertical="center"/>
    </xf>
    <xf numFmtId="166" fontId="0" fillId="3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166" fontId="0" fillId="3" borderId="4" xfId="0" applyNumberFormat="1" applyFill="1" applyBorder="1" applyAlignment="1">
      <alignment horizontal="center" vertical="center"/>
    </xf>
    <xf numFmtId="166" fontId="6" fillId="4" borderId="3" xfId="0" applyNumberFormat="1" applyFont="1" applyFill="1" applyBorder="1"/>
    <xf numFmtId="3" fontId="6" fillId="4" borderId="3" xfId="0" applyNumberFormat="1" applyFont="1" applyFill="1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mruColors>
      <color rgb="FFFDED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50397</xdr:colOff>
      <xdr:row>1</xdr:row>
      <xdr:rowOff>151191</xdr:rowOff>
    </xdr:from>
    <xdr:to>
      <xdr:col>2</xdr:col>
      <xdr:colOff>1869597</xdr:colOff>
      <xdr:row>1</xdr:row>
      <xdr:rowOff>1159126</xdr:rowOff>
    </xdr:to>
    <xdr:pic>
      <xdr:nvPicPr>
        <xdr:cNvPr id="2" name="Immagine 1" descr="ADDMINO-18 Hair Reborn System 150ml + 250ml + 250ml +100ml">
          <a:extLst>
            <a:ext uri="{FF2B5EF4-FFF2-40B4-BE49-F238E27FC236}">
              <a16:creationId xmlns:a16="http://schemas.microsoft.com/office/drawing/2014/main" xmlns="" id="{BC4C2397-37C5-C606-E798-3B4141930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32" b="21548"/>
        <a:stretch/>
      </xdr:blipFill>
      <xdr:spPr bwMode="auto">
        <a:xfrm>
          <a:off x="8416270" y="332620"/>
          <a:ext cx="1819200" cy="1007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735794</xdr:colOff>
      <xdr:row>4</xdr:row>
      <xdr:rowOff>30240</xdr:rowOff>
    </xdr:from>
    <xdr:to>
      <xdr:col>2</xdr:col>
      <xdr:colOff>1229683</xdr:colOff>
      <xdr:row>4</xdr:row>
      <xdr:rowOff>1270476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2FB4BE-0062-9D3D-91A2-B44876D7E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667" y="5372303"/>
          <a:ext cx="493889" cy="12402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685394</xdr:colOff>
      <xdr:row>2</xdr:row>
      <xdr:rowOff>20159</xdr:rowOff>
    </xdr:from>
    <xdr:to>
      <xdr:col>2</xdr:col>
      <xdr:colOff>1280077</xdr:colOff>
      <xdr:row>2</xdr:row>
      <xdr:rowOff>1270000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228DD62F-4BD4-704C-7F88-C1AA9A0329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52" t="11427" r="33775" b="21097"/>
        <a:stretch/>
      </xdr:blipFill>
      <xdr:spPr bwMode="auto">
        <a:xfrm>
          <a:off x="9051267" y="2781905"/>
          <a:ext cx="594683" cy="1249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695477</xdr:colOff>
      <xdr:row>3</xdr:row>
      <xdr:rowOff>30238</xdr:rowOff>
    </xdr:from>
    <xdr:to>
      <xdr:col>2</xdr:col>
      <xdr:colOff>1290160</xdr:colOff>
      <xdr:row>3</xdr:row>
      <xdr:rowOff>1280079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990FCC31-763F-4988-B991-06433E6DF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52" t="11427" r="33775" b="21097"/>
        <a:stretch/>
      </xdr:blipFill>
      <xdr:spPr bwMode="auto">
        <a:xfrm>
          <a:off x="9061350" y="4082143"/>
          <a:ext cx="594683" cy="1249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5</xdr:row>
      <xdr:rowOff>304800</xdr:rowOff>
    </xdr:to>
    <xdr:sp macro="" textlink="">
      <xdr:nvSpPr>
        <xdr:cNvPr id="1031" name="AutoShape 7" descr="Маска для поддержания цвета волос Nouvelle Rev Up White 200 мл (5150-13) (8025337337294) - изображение 1">
          <a:extLst>
            <a:ext uri="{FF2B5EF4-FFF2-40B4-BE49-F238E27FC236}">
              <a16:creationId xmlns:a16="http://schemas.microsoft.com/office/drawing/2014/main" xmlns="" id="{59FE83FD-0475-FB38-0602-5DBFA1311F6A}"/>
            </a:ext>
          </a:extLst>
        </xdr:cNvPr>
        <xdr:cNvSpPr>
          <a:spLocks noChangeAspect="1" noChangeArrowheads="1"/>
        </xdr:cNvSpPr>
      </xdr:nvSpPr>
      <xdr:spPr bwMode="auto">
        <a:xfrm>
          <a:off x="8369300" y="662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695477</xdr:colOff>
      <xdr:row>5</xdr:row>
      <xdr:rowOff>40317</xdr:rowOff>
    </xdr:from>
    <xdr:to>
      <xdr:col>2</xdr:col>
      <xdr:colOff>1241112</xdr:colOff>
      <xdr:row>5</xdr:row>
      <xdr:rowOff>1259920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C62C47B4-23FB-A160-717A-921D2237A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1350" y="6672539"/>
          <a:ext cx="545635" cy="121960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645079</xdr:colOff>
      <xdr:row>6</xdr:row>
      <xdr:rowOff>20158</xdr:rowOff>
    </xdr:from>
    <xdr:to>
      <xdr:col>2</xdr:col>
      <xdr:colOff>1229682</xdr:colOff>
      <xdr:row>7</xdr:row>
      <xdr:rowOff>565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C5867F92-A2E0-1F0F-AFCD-B8BA29477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31" t="9941" r="39630" b="8902"/>
        <a:stretch/>
      </xdr:blipFill>
      <xdr:spPr bwMode="auto">
        <a:xfrm>
          <a:off x="9010952" y="7942539"/>
          <a:ext cx="584603" cy="12631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584602</xdr:colOff>
      <xdr:row>7</xdr:row>
      <xdr:rowOff>30239</xdr:rowOff>
    </xdr:from>
    <xdr:to>
      <xdr:col>2</xdr:col>
      <xdr:colOff>1298319</xdr:colOff>
      <xdr:row>7</xdr:row>
      <xdr:rowOff>1270000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BA6F5DC1-5347-02F7-6306-4F1313B3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0475" y="9242779"/>
          <a:ext cx="713717" cy="12397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604760</xdr:colOff>
      <xdr:row>8</xdr:row>
      <xdr:rowOff>30237</xdr:rowOff>
    </xdr:from>
    <xdr:to>
      <xdr:col>2</xdr:col>
      <xdr:colOff>1318477</xdr:colOff>
      <xdr:row>8</xdr:row>
      <xdr:rowOff>1269998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A06A4855-2231-470A-80CE-C28B5A09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0633" y="10532935"/>
          <a:ext cx="713717" cy="12397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715632</xdr:colOff>
      <xdr:row>9</xdr:row>
      <xdr:rowOff>10079</xdr:rowOff>
    </xdr:from>
    <xdr:to>
      <xdr:col>2</xdr:col>
      <xdr:colOff>1239759</xdr:colOff>
      <xdr:row>10</xdr:row>
      <xdr:rowOff>4096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91F3F5BD-4383-07B2-3A3D-3C3D4E575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23" t="33333" r="36782"/>
        <a:stretch/>
      </xdr:blipFill>
      <xdr:spPr bwMode="auto">
        <a:xfrm>
          <a:off x="9081505" y="13093095"/>
          <a:ext cx="524127" cy="127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211665</xdr:colOff>
      <xdr:row>10</xdr:row>
      <xdr:rowOff>50396</xdr:rowOff>
    </xdr:from>
    <xdr:to>
      <xdr:col>2</xdr:col>
      <xdr:colOff>1757168</xdr:colOff>
      <xdr:row>10</xdr:row>
      <xdr:rowOff>1259920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869C8DBE-F17D-A171-ECA5-77C422B1E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4" t="27381" r="16666" b="22619"/>
        <a:stretch/>
      </xdr:blipFill>
      <xdr:spPr bwMode="auto">
        <a:xfrm>
          <a:off x="8577538" y="14423571"/>
          <a:ext cx="1545503" cy="12095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675318</xdr:colOff>
      <xdr:row>11</xdr:row>
      <xdr:rowOff>30238</xdr:rowOff>
    </xdr:from>
    <xdr:to>
      <xdr:col>2</xdr:col>
      <xdr:colOff>1270000</xdr:colOff>
      <xdr:row>11</xdr:row>
      <xdr:rowOff>1275512</xdr:rowOff>
    </xdr:to>
    <xdr:pic>
      <xdr:nvPicPr>
        <xdr:cNvPr id="19" name="Immagine 18" descr="Foto 1 di 1">
          <a:extLst>
            <a:ext uri="{FF2B5EF4-FFF2-40B4-BE49-F238E27FC236}">
              <a16:creationId xmlns:a16="http://schemas.microsoft.com/office/drawing/2014/main" xmlns="" id="{7C41156D-55F8-DC13-F93B-7B33DB06D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14" t="9147" r="36517" b="16158"/>
        <a:stretch/>
      </xdr:blipFill>
      <xdr:spPr bwMode="auto">
        <a:xfrm>
          <a:off x="9041191" y="15693571"/>
          <a:ext cx="594682" cy="124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685390</xdr:colOff>
      <xdr:row>12</xdr:row>
      <xdr:rowOff>20158</xdr:rowOff>
    </xdr:from>
    <xdr:to>
      <xdr:col>2</xdr:col>
      <xdr:colOff>1280072</xdr:colOff>
      <xdr:row>12</xdr:row>
      <xdr:rowOff>1265432</xdr:rowOff>
    </xdr:to>
    <xdr:pic>
      <xdr:nvPicPr>
        <xdr:cNvPr id="20" name="Immagine 19" descr="Foto 1 di 1">
          <a:extLst>
            <a:ext uri="{FF2B5EF4-FFF2-40B4-BE49-F238E27FC236}">
              <a16:creationId xmlns:a16="http://schemas.microsoft.com/office/drawing/2014/main" xmlns="" id="{22DC87BD-ED6E-4B4F-863C-B72062311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14" t="9147" r="36517" b="16158"/>
        <a:stretch/>
      </xdr:blipFill>
      <xdr:spPr bwMode="auto">
        <a:xfrm>
          <a:off x="9051263" y="16973650"/>
          <a:ext cx="594682" cy="124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745876</xdr:colOff>
      <xdr:row>13</xdr:row>
      <xdr:rowOff>30237</xdr:rowOff>
    </xdr:from>
    <xdr:to>
      <xdr:col>2</xdr:col>
      <xdr:colOff>1299573</xdr:colOff>
      <xdr:row>13</xdr:row>
      <xdr:rowOff>1259919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12DBF035-BE33-CDDB-0B77-24A558C0CB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48" r="27624"/>
        <a:stretch/>
      </xdr:blipFill>
      <xdr:spPr bwMode="auto">
        <a:xfrm>
          <a:off x="9111749" y="18273888"/>
          <a:ext cx="553697" cy="12296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725713</xdr:colOff>
      <xdr:row>14</xdr:row>
      <xdr:rowOff>20160</xdr:rowOff>
    </xdr:from>
    <xdr:to>
      <xdr:col>2</xdr:col>
      <xdr:colOff>1241970</xdr:colOff>
      <xdr:row>14</xdr:row>
      <xdr:rowOff>1270000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943EC8DC-6DAA-913F-D5A4-7F9092387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84" t="10249" r="36359" b="11976"/>
        <a:stretch/>
      </xdr:blipFill>
      <xdr:spPr bwMode="auto">
        <a:xfrm>
          <a:off x="9091586" y="19553970"/>
          <a:ext cx="516257" cy="12498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735795</xdr:colOff>
      <xdr:row>15</xdr:row>
      <xdr:rowOff>30239</xdr:rowOff>
    </xdr:from>
    <xdr:to>
      <xdr:col>2</xdr:col>
      <xdr:colOff>1260562</xdr:colOff>
      <xdr:row>15</xdr:row>
      <xdr:rowOff>1270000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BE7013D5-B1B6-4041-9C28-6A7226B55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19" t="5582" r="30640" b="6512"/>
        <a:stretch/>
      </xdr:blipFill>
      <xdr:spPr bwMode="auto">
        <a:xfrm>
          <a:off x="9101668" y="20854207"/>
          <a:ext cx="524767" cy="1239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665236</xdr:colOff>
      <xdr:row>16</xdr:row>
      <xdr:rowOff>20158</xdr:rowOff>
    </xdr:from>
    <xdr:to>
      <xdr:col>2</xdr:col>
      <xdr:colOff>1304096</xdr:colOff>
      <xdr:row>16</xdr:row>
      <xdr:rowOff>1280079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96DE650C-DF74-993D-BDE2-F8FC2474EF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32" r="24261"/>
        <a:stretch/>
      </xdr:blipFill>
      <xdr:spPr bwMode="auto">
        <a:xfrm>
          <a:off x="9031109" y="22134285"/>
          <a:ext cx="638860" cy="12599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695475</xdr:colOff>
      <xdr:row>17</xdr:row>
      <xdr:rowOff>20159</xdr:rowOff>
    </xdr:from>
    <xdr:to>
      <xdr:col>2</xdr:col>
      <xdr:colOff>1257046</xdr:colOff>
      <xdr:row>17</xdr:row>
      <xdr:rowOff>1280079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714D016-11BB-C691-9C58-41562F540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99" t="736" r="28940" b="2217"/>
        <a:stretch/>
      </xdr:blipFill>
      <xdr:spPr bwMode="auto">
        <a:xfrm>
          <a:off x="9061348" y="23424445"/>
          <a:ext cx="561571" cy="12599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685393</xdr:colOff>
      <xdr:row>18</xdr:row>
      <xdr:rowOff>10080</xdr:rowOff>
    </xdr:from>
    <xdr:to>
      <xdr:col>2</xdr:col>
      <xdr:colOff>1237914</xdr:colOff>
      <xdr:row>18</xdr:row>
      <xdr:rowOff>1280080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C5FEF118-59F5-2D9A-A3FE-4E205BFEE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47" t="5411" r="31524" b="7708"/>
        <a:stretch/>
      </xdr:blipFill>
      <xdr:spPr bwMode="auto">
        <a:xfrm>
          <a:off x="9051266" y="25994683"/>
          <a:ext cx="552521" cy="127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695468</xdr:colOff>
      <xdr:row>19</xdr:row>
      <xdr:rowOff>10079</xdr:rowOff>
    </xdr:from>
    <xdr:to>
      <xdr:col>2</xdr:col>
      <xdr:colOff>1247989</xdr:colOff>
      <xdr:row>19</xdr:row>
      <xdr:rowOff>1280079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3EBE2A1C-9478-4B5B-A6A7-181828704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47" t="5411" r="31524" b="7708"/>
        <a:stretch/>
      </xdr:blipFill>
      <xdr:spPr bwMode="auto">
        <a:xfrm>
          <a:off x="9061341" y="27284841"/>
          <a:ext cx="552521" cy="127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735789</xdr:colOff>
      <xdr:row>20</xdr:row>
      <xdr:rowOff>30237</xdr:rowOff>
    </xdr:from>
    <xdr:to>
      <xdr:col>2</xdr:col>
      <xdr:colOff>1209519</xdr:colOff>
      <xdr:row>20</xdr:row>
      <xdr:rowOff>1270717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70C40AA1-9C45-E171-6761-AC200FCF7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64" t="5937" r="35072" b="6777"/>
        <a:stretch/>
      </xdr:blipFill>
      <xdr:spPr bwMode="auto">
        <a:xfrm>
          <a:off x="9101662" y="28595158"/>
          <a:ext cx="473730" cy="1240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715628</xdr:colOff>
      <xdr:row>21</xdr:row>
      <xdr:rowOff>10079</xdr:rowOff>
    </xdr:from>
    <xdr:to>
      <xdr:col>2</xdr:col>
      <xdr:colOff>1228575</xdr:colOff>
      <xdr:row>21</xdr:row>
      <xdr:rowOff>1280079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BDBB0DA6-DE99-F225-CB77-3991486ED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87" t="7084" r="35125" b="9236"/>
        <a:stretch/>
      </xdr:blipFill>
      <xdr:spPr bwMode="auto">
        <a:xfrm>
          <a:off x="9081501" y="29865158"/>
          <a:ext cx="512947" cy="127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705554</xdr:colOff>
      <xdr:row>22</xdr:row>
      <xdr:rowOff>10079</xdr:rowOff>
    </xdr:from>
    <xdr:to>
      <xdr:col>2</xdr:col>
      <xdr:colOff>1218501</xdr:colOff>
      <xdr:row>22</xdr:row>
      <xdr:rowOff>1280079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72F0DC0C-E4E5-4459-92D4-375104CC0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87" t="7084" r="35125" b="9236"/>
        <a:stretch/>
      </xdr:blipFill>
      <xdr:spPr bwMode="auto">
        <a:xfrm>
          <a:off x="9071427" y="31155317"/>
          <a:ext cx="512947" cy="127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715633</xdr:colOff>
      <xdr:row>23</xdr:row>
      <xdr:rowOff>20158</xdr:rowOff>
    </xdr:from>
    <xdr:to>
      <xdr:col>2</xdr:col>
      <xdr:colOff>1225109</xdr:colOff>
      <xdr:row>23</xdr:row>
      <xdr:rowOff>1280078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ACD26323-F03A-431A-AFDE-4871612E0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97" t="8528" r="34663" b="8512"/>
        <a:stretch/>
      </xdr:blipFill>
      <xdr:spPr bwMode="auto">
        <a:xfrm>
          <a:off x="9081506" y="32455555"/>
          <a:ext cx="509476" cy="12599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715626</xdr:colOff>
      <xdr:row>24</xdr:row>
      <xdr:rowOff>20158</xdr:rowOff>
    </xdr:from>
    <xdr:to>
      <xdr:col>2</xdr:col>
      <xdr:colOff>1225102</xdr:colOff>
      <xdr:row>24</xdr:row>
      <xdr:rowOff>1280078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CB2DF1F1-3643-4DCC-AC52-4ED05690A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97" t="8528" r="34663" b="8512"/>
        <a:stretch/>
      </xdr:blipFill>
      <xdr:spPr bwMode="auto">
        <a:xfrm>
          <a:off x="9081499" y="33745714"/>
          <a:ext cx="509476" cy="12599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473731</xdr:colOff>
      <xdr:row>25</xdr:row>
      <xdr:rowOff>10079</xdr:rowOff>
    </xdr:from>
    <xdr:to>
      <xdr:col>2</xdr:col>
      <xdr:colOff>1433825</xdr:colOff>
      <xdr:row>25</xdr:row>
      <xdr:rowOff>1280079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E6BDE687-BDC3-0126-BDF9-6117352CC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76" t="11849" r="20219" b="10080"/>
        <a:stretch/>
      </xdr:blipFill>
      <xdr:spPr bwMode="auto">
        <a:xfrm>
          <a:off x="8839604" y="35025793"/>
          <a:ext cx="960094" cy="127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614835</xdr:colOff>
      <xdr:row>26</xdr:row>
      <xdr:rowOff>20158</xdr:rowOff>
    </xdr:from>
    <xdr:to>
      <xdr:col>2</xdr:col>
      <xdr:colOff>1280073</xdr:colOff>
      <xdr:row>26</xdr:row>
      <xdr:rowOff>1279335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3EAE2117-AB28-B1FF-010F-893720F39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56" t="10041" r="27560" b="9234"/>
        <a:stretch/>
      </xdr:blipFill>
      <xdr:spPr bwMode="auto">
        <a:xfrm>
          <a:off x="8980708" y="36326031"/>
          <a:ext cx="665238" cy="12591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685395</xdr:colOff>
      <xdr:row>27</xdr:row>
      <xdr:rowOff>30237</xdr:rowOff>
    </xdr:from>
    <xdr:to>
      <xdr:col>2</xdr:col>
      <xdr:colOff>1247824</xdr:colOff>
      <xdr:row>27</xdr:row>
      <xdr:rowOff>1280079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2EB69F44-CA52-3060-CF2F-E30AF163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1268" y="38916427"/>
          <a:ext cx="562429" cy="12498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624918</xdr:colOff>
      <xdr:row>28</xdr:row>
      <xdr:rowOff>20158</xdr:rowOff>
    </xdr:from>
    <xdr:to>
      <xdr:col>2</xdr:col>
      <xdr:colOff>1209520</xdr:colOff>
      <xdr:row>28</xdr:row>
      <xdr:rowOff>1281669</xdr:rowOff>
    </xdr:to>
    <xdr:pic>
      <xdr:nvPicPr>
        <xdr:cNvPr id="42" name="Immagine 41" descr="Nouvelle Sani Habit Hydra Shampoo HD Haircare">
          <a:extLst>
            <a:ext uri="{FF2B5EF4-FFF2-40B4-BE49-F238E27FC236}">
              <a16:creationId xmlns:a16="http://schemas.microsoft.com/office/drawing/2014/main" xmlns="" id="{01CADDF4-20BF-D066-1BE0-B0F775834B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079" b="8889"/>
        <a:stretch/>
      </xdr:blipFill>
      <xdr:spPr bwMode="auto">
        <a:xfrm>
          <a:off x="8990791" y="40196507"/>
          <a:ext cx="584602" cy="1261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624919</xdr:colOff>
      <xdr:row>29</xdr:row>
      <xdr:rowOff>20159</xdr:rowOff>
    </xdr:from>
    <xdr:to>
      <xdr:col>2</xdr:col>
      <xdr:colOff>1209521</xdr:colOff>
      <xdr:row>29</xdr:row>
      <xdr:rowOff>1281670</xdr:rowOff>
    </xdr:to>
    <xdr:pic>
      <xdr:nvPicPr>
        <xdr:cNvPr id="43" name="Immagine 42" descr="Nouvelle Sani Habit Hydra Shampoo HD Haircare">
          <a:extLst>
            <a:ext uri="{FF2B5EF4-FFF2-40B4-BE49-F238E27FC236}">
              <a16:creationId xmlns:a16="http://schemas.microsoft.com/office/drawing/2014/main" xmlns="" id="{E5B985AF-574C-4603-A077-85803916D9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079" b="8889"/>
        <a:stretch/>
      </xdr:blipFill>
      <xdr:spPr bwMode="auto">
        <a:xfrm>
          <a:off x="8990792" y="41486667"/>
          <a:ext cx="584602" cy="1261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745870</xdr:colOff>
      <xdr:row>30</xdr:row>
      <xdr:rowOff>20158</xdr:rowOff>
    </xdr:from>
    <xdr:to>
      <xdr:col>2</xdr:col>
      <xdr:colOff>1138935</xdr:colOff>
      <xdr:row>30</xdr:row>
      <xdr:rowOff>1271743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5D3EE38A-0795-8F59-209F-3940EA239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1743" y="42776825"/>
          <a:ext cx="393065" cy="125158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766027</xdr:colOff>
      <xdr:row>33</xdr:row>
      <xdr:rowOff>20158</xdr:rowOff>
    </xdr:from>
    <xdr:to>
      <xdr:col>2</xdr:col>
      <xdr:colOff>1141464</xdr:colOff>
      <xdr:row>33</xdr:row>
      <xdr:rowOff>1280078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B72F61D3-4643-D357-A304-5ED34CB10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900" y="46647301"/>
          <a:ext cx="375437" cy="12599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705551</xdr:colOff>
      <xdr:row>34</xdr:row>
      <xdr:rowOff>30237</xdr:rowOff>
    </xdr:from>
    <xdr:to>
      <xdr:col>2</xdr:col>
      <xdr:colOff>1189361</xdr:colOff>
      <xdr:row>34</xdr:row>
      <xdr:rowOff>1281339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B17B2D31-C8BA-1D66-08C8-CB64444EB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424" y="47947539"/>
          <a:ext cx="483810" cy="12511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826507</xdr:colOff>
      <xdr:row>35</xdr:row>
      <xdr:rowOff>20158</xdr:rowOff>
    </xdr:from>
    <xdr:to>
      <xdr:col>2</xdr:col>
      <xdr:colOff>1129777</xdr:colOff>
      <xdr:row>35</xdr:row>
      <xdr:rowOff>1270000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A3188E8D-6A54-16E6-483E-201CB7AF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2380" y="49227618"/>
          <a:ext cx="303270" cy="12498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705554</xdr:colOff>
      <xdr:row>36</xdr:row>
      <xdr:rowOff>30237</xdr:rowOff>
    </xdr:from>
    <xdr:to>
      <xdr:col>2</xdr:col>
      <xdr:colOff>1196409</xdr:colOff>
      <xdr:row>36</xdr:row>
      <xdr:rowOff>1267217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100F377E-A0C1-0FE0-AF26-86910DC03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427" y="50527856"/>
          <a:ext cx="490855" cy="123698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tabSelected="1" topLeftCell="C1" zoomScale="110" zoomScaleNormal="110" workbookViewId="0">
      <selection activeCell="J10" sqref="J10"/>
    </sheetView>
  </sheetViews>
  <sheetFormatPr defaultColWidth="8.85546875" defaultRowHeight="15" x14ac:dyDescent="0.25"/>
  <cols>
    <col min="1" max="1" width="17.7109375" bestFit="1" customWidth="1"/>
    <col min="2" max="2" width="63" customWidth="1"/>
    <col min="3" max="3" width="27.140625" customWidth="1"/>
    <col min="4" max="4" width="19.28515625" style="5" bestFit="1" customWidth="1"/>
    <col min="5" max="5" width="19.42578125" bestFit="1" customWidth="1"/>
    <col min="6" max="6" width="16.7109375" customWidth="1"/>
    <col min="7" max="7" width="11" style="5" customWidth="1"/>
    <col min="8" max="8" width="20.7109375" style="5" customWidth="1"/>
    <col min="9" max="9" width="23" style="5" customWidth="1"/>
    <col min="10" max="10" width="13.28515625" style="6" customWidth="1"/>
    <col min="11" max="11" width="17.140625" style="11" bestFit="1" customWidth="1"/>
    <col min="12" max="12" width="18.140625" style="12" bestFit="1" customWidth="1"/>
    <col min="13" max="13" width="19.28515625" customWidth="1"/>
  </cols>
  <sheetData>
    <row r="1" spans="1:13" s="19" customFormat="1" x14ac:dyDescent="0.25">
      <c r="A1" s="18" t="s">
        <v>86</v>
      </c>
      <c r="B1" s="1" t="s">
        <v>87</v>
      </c>
      <c r="C1" s="1" t="s">
        <v>95</v>
      </c>
      <c r="D1" s="2" t="s">
        <v>0</v>
      </c>
      <c r="E1" s="1" t="s">
        <v>2</v>
      </c>
      <c r="F1" s="1" t="s">
        <v>88</v>
      </c>
      <c r="G1" s="2" t="s">
        <v>89</v>
      </c>
      <c r="H1" s="2" t="s">
        <v>90</v>
      </c>
      <c r="I1" s="2" t="s">
        <v>94</v>
      </c>
      <c r="J1" s="3" t="s">
        <v>93</v>
      </c>
      <c r="K1" s="13" t="s">
        <v>1</v>
      </c>
      <c r="L1" s="14" t="s">
        <v>92</v>
      </c>
      <c r="M1" s="17" t="s">
        <v>91</v>
      </c>
    </row>
    <row r="2" spans="1:13" ht="101.45" customHeight="1" x14ac:dyDescent="0.25">
      <c r="A2" s="4" t="s">
        <v>3</v>
      </c>
      <c r="B2" s="4" t="s">
        <v>4</v>
      </c>
      <c r="D2" s="7">
        <v>8025337530749</v>
      </c>
      <c r="E2" s="4">
        <v>33059000</v>
      </c>
      <c r="F2" s="4" t="s">
        <v>52</v>
      </c>
      <c r="G2" s="4">
        <v>1</v>
      </c>
      <c r="H2" s="20">
        <v>46722</v>
      </c>
      <c r="I2" s="20">
        <v>44896</v>
      </c>
      <c r="J2" s="30">
        <v>207</v>
      </c>
      <c r="K2" s="21">
        <f>L2*5</f>
        <v>119.5</v>
      </c>
      <c r="L2" s="23">
        <v>23.9</v>
      </c>
      <c r="M2" s="29">
        <f t="shared" ref="M2:M37" si="0">K2*J2</f>
        <v>24736.5</v>
      </c>
    </row>
    <row r="3" spans="1:13" ht="101.45" customHeight="1" x14ac:dyDescent="0.25">
      <c r="A3" s="4" t="s">
        <v>5</v>
      </c>
      <c r="B3" s="4" t="s">
        <v>75</v>
      </c>
      <c r="D3" s="22" t="s">
        <v>53</v>
      </c>
      <c r="E3" s="4">
        <v>33059000</v>
      </c>
      <c r="F3" s="4" t="s">
        <v>52</v>
      </c>
      <c r="G3" s="4">
        <v>12</v>
      </c>
      <c r="H3" s="20">
        <v>46939</v>
      </c>
      <c r="I3" s="20">
        <v>45112</v>
      </c>
      <c r="J3" s="30">
        <v>2755</v>
      </c>
      <c r="K3" s="21">
        <f t="shared" ref="K3:K9" si="1">L3*5</f>
        <v>19.7</v>
      </c>
      <c r="L3" s="23">
        <v>3.94</v>
      </c>
      <c r="M3" s="29">
        <f t="shared" si="0"/>
        <v>54273.5</v>
      </c>
    </row>
    <row r="4" spans="1:13" ht="101.45" customHeight="1" x14ac:dyDescent="0.25">
      <c r="A4" s="4" t="s">
        <v>5</v>
      </c>
      <c r="B4" s="4" t="s">
        <v>76</v>
      </c>
      <c r="C4" s="4"/>
      <c r="D4" s="22">
        <v>8025337330417</v>
      </c>
      <c r="E4" s="4">
        <v>33059000</v>
      </c>
      <c r="F4" s="4" t="s">
        <v>52</v>
      </c>
      <c r="G4" s="4">
        <v>12</v>
      </c>
      <c r="H4" s="20">
        <v>46813</v>
      </c>
      <c r="I4" s="20">
        <v>44986</v>
      </c>
      <c r="J4" s="30">
        <v>931</v>
      </c>
      <c r="K4" s="21">
        <f t="shared" si="1"/>
        <v>19.7</v>
      </c>
      <c r="L4" s="23">
        <v>3.94</v>
      </c>
      <c r="M4" s="29">
        <f t="shared" si="0"/>
        <v>18340.7</v>
      </c>
    </row>
    <row r="5" spans="1:13" ht="101.45" customHeight="1" x14ac:dyDescent="0.25">
      <c r="A5" s="4" t="s">
        <v>6</v>
      </c>
      <c r="B5" s="4" t="s">
        <v>77</v>
      </c>
      <c r="C5" s="4"/>
      <c r="D5" s="22" t="s">
        <v>54</v>
      </c>
      <c r="E5" s="4">
        <v>33059000</v>
      </c>
      <c r="F5" s="4" t="s">
        <v>52</v>
      </c>
      <c r="G5" s="4">
        <v>12</v>
      </c>
      <c r="H5" s="20">
        <v>46603</v>
      </c>
      <c r="I5" s="20">
        <v>44777</v>
      </c>
      <c r="J5" s="30">
        <v>780</v>
      </c>
      <c r="K5" s="21">
        <f t="shared" si="1"/>
        <v>19.7</v>
      </c>
      <c r="L5" s="23">
        <v>3.94</v>
      </c>
      <c r="M5" s="29">
        <f t="shared" si="0"/>
        <v>15366</v>
      </c>
    </row>
    <row r="6" spans="1:13" ht="101.45" customHeight="1" x14ac:dyDescent="0.25">
      <c r="A6" s="4" t="s">
        <v>7</v>
      </c>
      <c r="B6" s="4" t="s">
        <v>78</v>
      </c>
      <c r="D6" s="22" t="s">
        <v>55</v>
      </c>
      <c r="E6" s="4">
        <v>33059000</v>
      </c>
      <c r="F6" s="4" t="s">
        <v>52</v>
      </c>
      <c r="G6" s="4">
        <v>12</v>
      </c>
      <c r="H6" s="20">
        <v>46296</v>
      </c>
      <c r="I6" s="20">
        <v>44470</v>
      </c>
      <c r="J6" s="30">
        <v>1744</v>
      </c>
      <c r="K6" s="21">
        <f t="shared" si="1"/>
        <v>19.7</v>
      </c>
      <c r="L6" s="23">
        <v>3.94</v>
      </c>
      <c r="M6" s="29">
        <f t="shared" si="0"/>
        <v>34356.799999999996</v>
      </c>
    </row>
    <row r="7" spans="1:13" ht="101.45" customHeight="1" x14ac:dyDescent="0.25">
      <c r="A7" s="4" t="s">
        <v>8</v>
      </c>
      <c r="B7" s="4" t="s">
        <v>79</v>
      </c>
      <c r="C7" s="4"/>
      <c r="D7" s="22" t="s">
        <v>56</v>
      </c>
      <c r="E7" s="4">
        <v>33059000</v>
      </c>
      <c r="F7" s="4" t="s">
        <v>52</v>
      </c>
      <c r="G7" s="4">
        <v>12</v>
      </c>
      <c r="H7" s="20">
        <v>46973</v>
      </c>
      <c r="I7" s="20">
        <v>45146</v>
      </c>
      <c r="J7" s="30">
        <v>1752</v>
      </c>
      <c r="K7" s="21">
        <f t="shared" si="1"/>
        <v>19.7</v>
      </c>
      <c r="L7" s="23">
        <v>3.94</v>
      </c>
      <c r="M7" s="29">
        <f t="shared" si="0"/>
        <v>34514.400000000001</v>
      </c>
    </row>
    <row r="8" spans="1:13" ht="101.45" customHeight="1" x14ac:dyDescent="0.25">
      <c r="A8" s="4" t="s">
        <v>9</v>
      </c>
      <c r="B8" s="4" t="s">
        <v>80</v>
      </c>
      <c r="C8" s="4"/>
      <c r="D8" s="22" t="s">
        <v>57</v>
      </c>
      <c r="E8" s="4">
        <v>33059000</v>
      </c>
      <c r="F8" s="4" t="s">
        <v>52</v>
      </c>
      <c r="G8" s="4">
        <v>12</v>
      </c>
      <c r="H8" s="20">
        <v>46938</v>
      </c>
      <c r="I8" s="20">
        <v>45111</v>
      </c>
      <c r="J8" s="30">
        <v>1440</v>
      </c>
      <c r="K8" s="21">
        <f t="shared" si="1"/>
        <v>19.7</v>
      </c>
      <c r="L8" s="23">
        <v>3.94</v>
      </c>
      <c r="M8" s="29">
        <f t="shared" si="0"/>
        <v>28368</v>
      </c>
    </row>
    <row r="9" spans="1:13" ht="101.45" customHeight="1" x14ac:dyDescent="0.25">
      <c r="A9" s="4" t="s">
        <v>9</v>
      </c>
      <c r="B9" s="4" t="s">
        <v>81</v>
      </c>
      <c r="C9" s="4"/>
      <c r="D9" s="22" t="s">
        <v>57</v>
      </c>
      <c r="E9" s="4">
        <v>33059000</v>
      </c>
      <c r="F9" s="4" t="s">
        <v>52</v>
      </c>
      <c r="G9" s="4">
        <v>12</v>
      </c>
      <c r="H9" s="20">
        <v>46811</v>
      </c>
      <c r="I9" s="20">
        <v>44985</v>
      </c>
      <c r="J9" s="30">
        <v>312</v>
      </c>
      <c r="K9" s="21">
        <f t="shared" si="1"/>
        <v>19.7</v>
      </c>
      <c r="L9" s="23">
        <v>3.94</v>
      </c>
      <c r="M9" s="29">
        <f t="shared" si="0"/>
        <v>6146.4</v>
      </c>
    </row>
    <row r="10" spans="1:13" ht="101.45" customHeight="1" x14ac:dyDescent="0.25">
      <c r="A10" s="4" t="s">
        <v>10</v>
      </c>
      <c r="B10" s="4" t="s">
        <v>11</v>
      </c>
      <c r="D10" s="22" t="s">
        <v>67</v>
      </c>
      <c r="E10" s="4">
        <v>33059000</v>
      </c>
      <c r="F10" s="4" t="s">
        <v>52</v>
      </c>
      <c r="G10" s="24">
        <v>12</v>
      </c>
      <c r="H10" s="20">
        <v>46894</v>
      </c>
      <c r="I10" s="20">
        <v>45067</v>
      </c>
      <c r="J10" s="30">
        <v>3002</v>
      </c>
      <c r="K10" s="21">
        <f t="shared" ref="K10:K18" si="2">L10*5</f>
        <v>20.45</v>
      </c>
      <c r="L10" s="23">
        <v>4.09</v>
      </c>
      <c r="M10" s="29">
        <f t="shared" si="0"/>
        <v>61390.9</v>
      </c>
    </row>
    <row r="11" spans="1:13" ht="101.45" customHeight="1" x14ac:dyDescent="0.25">
      <c r="A11" s="4" t="s">
        <v>12</v>
      </c>
      <c r="B11" s="4" t="s">
        <v>13</v>
      </c>
      <c r="D11" s="22" t="s">
        <v>68</v>
      </c>
      <c r="E11" s="4">
        <v>33059000</v>
      </c>
      <c r="F11" s="4" t="s">
        <v>52</v>
      </c>
      <c r="G11" s="24">
        <v>6</v>
      </c>
      <c r="H11" s="20">
        <v>46200</v>
      </c>
      <c r="I11" s="20">
        <v>44374</v>
      </c>
      <c r="J11" s="30">
        <v>43</v>
      </c>
      <c r="K11" s="21">
        <f t="shared" si="2"/>
        <v>177.7</v>
      </c>
      <c r="L11" s="23">
        <v>35.54</v>
      </c>
      <c r="M11" s="29">
        <f t="shared" si="0"/>
        <v>7641.0999999999995</v>
      </c>
    </row>
    <row r="12" spans="1:13" ht="101.45" customHeight="1" x14ac:dyDescent="0.25">
      <c r="A12" s="4" t="s">
        <v>14</v>
      </c>
      <c r="B12" s="4" t="s">
        <v>15</v>
      </c>
      <c r="D12" s="22" t="s">
        <v>69</v>
      </c>
      <c r="E12" s="4">
        <v>33059000</v>
      </c>
      <c r="F12" s="4" t="s">
        <v>52</v>
      </c>
      <c r="G12" s="24">
        <v>12</v>
      </c>
      <c r="H12" s="20">
        <v>46876</v>
      </c>
      <c r="I12" s="20">
        <v>45049</v>
      </c>
      <c r="J12" s="30">
        <v>444</v>
      </c>
      <c r="K12" s="21">
        <f t="shared" si="2"/>
        <v>59.65</v>
      </c>
      <c r="L12" s="23">
        <v>11.93</v>
      </c>
      <c r="M12" s="29">
        <f t="shared" si="0"/>
        <v>26484.6</v>
      </c>
    </row>
    <row r="13" spans="1:13" ht="101.45" customHeight="1" x14ac:dyDescent="0.25">
      <c r="A13" s="4" t="s">
        <v>14</v>
      </c>
      <c r="B13" s="4" t="s">
        <v>15</v>
      </c>
      <c r="C13" s="4"/>
      <c r="D13" s="22" t="s">
        <v>69</v>
      </c>
      <c r="E13" s="4">
        <v>33059000</v>
      </c>
      <c r="F13" s="4" t="s">
        <v>52</v>
      </c>
      <c r="G13" s="24">
        <v>12</v>
      </c>
      <c r="H13" s="20">
        <v>46721</v>
      </c>
      <c r="I13" s="20">
        <v>44895</v>
      </c>
      <c r="J13" s="30">
        <v>340</v>
      </c>
      <c r="K13" s="21">
        <f t="shared" si="2"/>
        <v>59.65</v>
      </c>
      <c r="L13" s="23">
        <v>11.93</v>
      </c>
      <c r="M13" s="29">
        <f t="shared" si="0"/>
        <v>20281</v>
      </c>
    </row>
    <row r="14" spans="1:13" ht="101.45" customHeight="1" x14ac:dyDescent="0.25">
      <c r="A14" s="4" t="s">
        <v>16</v>
      </c>
      <c r="B14" s="4" t="s">
        <v>17</v>
      </c>
      <c r="D14" s="22" t="s">
        <v>70</v>
      </c>
      <c r="E14" s="4">
        <v>33059000</v>
      </c>
      <c r="F14" s="4" t="s">
        <v>52</v>
      </c>
      <c r="G14" s="24">
        <v>12</v>
      </c>
      <c r="H14" s="20">
        <v>46903</v>
      </c>
      <c r="I14" s="20">
        <v>45076</v>
      </c>
      <c r="J14" s="30">
        <v>558</v>
      </c>
      <c r="K14" s="21">
        <f t="shared" si="2"/>
        <v>65.599999999999994</v>
      </c>
      <c r="L14" s="23">
        <v>13.12</v>
      </c>
      <c r="M14" s="29">
        <f t="shared" si="0"/>
        <v>36604.799999999996</v>
      </c>
    </row>
    <row r="15" spans="1:13" ht="101.45" customHeight="1" x14ac:dyDescent="0.25">
      <c r="A15" s="4" t="s">
        <v>18</v>
      </c>
      <c r="B15" s="4" t="s">
        <v>19</v>
      </c>
      <c r="D15" s="22" t="s">
        <v>71</v>
      </c>
      <c r="E15" s="4">
        <v>33059000</v>
      </c>
      <c r="F15" s="4" t="s">
        <v>52</v>
      </c>
      <c r="G15" s="24">
        <v>12</v>
      </c>
      <c r="H15" s="20">
        <v>46200</v>
      </c>
      <c r="I15" s="20">
        <v>44374</v>
      </c>
      <c r="J15" s="30">
        <v>700</v>
      </c>
      <c r="K15" s="21">
        <f t="shared" si="2"/>
        <v>135.44999999999999</v>
      </c>
      <c r="L15" s="23">
        <v>27.09</v>
      </c>
      <c r="M15" s="29">
        <f t="shared" si="0"/>
        <v>94814.999999999985</v>
      </c>
    </row>
    <row r="16" spans="1:13" ht="101.45" customHeight="1" x14ac:dyDescent="0.25">
      <c r="A16" s="4" t="s">
        <v>20</v>
      </c>
      <c r="B16" s="4" t="s">
        <v>21</v>
      </c>
      <c r="D16" s="22" t="s">
        <v>72</v>
      </c>
      <c r="E16" s="4">
        <v>33059000</v>
      </c>
      <c r="F16" s="4" t="s">
        <v>52</v>
      </c>
      <c r="G16" s="24">
        <v>12</v>
      </c>
      <c r="H16" s="20">
        <v>46947</v>
      </c>
      <c r="I16" s="20">
        <v>45120</v>
      </c>
      <c r="J16" s="30">
        <v>877</v>
      </c>
      <c r="K16" s="21">
        <f t="shared" si="2"/>
        <v>26.85</v>
      </c>
      <c r="L16" s="23">
        <v>5.37</v>
      </c>
      <c r="M16" s="29">
        <f t="shared" si="0"/>
        <v>23547.45</v>
      </c>
    </row>
    <row r="17" spans="1:13" ht="101.45" customHeight="1" x14ac:dyDescent="0.25">
      <c r="A17" s="4" t="s">
        <v>22</v>
      </c>
      <c r="B17" s="4" t="s">
        <v>23</v>
      </c>
      <c r="C17" s="4"/>
      <c r="D17" s="22" t="s">
        <v>73</v>
      </c>
      <c r="E17" s="4">
        <v>33059000</v>
      </c>
      <c r="F17" s="4" t="s">
        <v>52</v>
      </c>
      <c r="G17" s="24">
        <v>12</v>
      </c>
      <c r="H17" s="20">
        <v>46879</v>
      </c>
      <c r="I17" s="20">
        <v>45052</v>
      </c>
      <c r="J17" s="30">
        <v>388</v>
      </c>
      <c r="K17" s="21">
        <f t="shared" si="2"/>
        <v>23.5</v>
      </c>
      <c r="L17" s="23">
        <v>4.7</v>
      </c>
      <c r="M17" s="29">
        <f t="shared" si="0"/>
        <v>9118</v>
      </c>
    </row>
    <row r="18" spans="1:13" ht="101.45" customHeight="1" x14ac:dyDescent="0.25">
      <c r="A18" s="4" t="s">
        <v>24</v>
      </c>
      <c r="B18" s="4" t="s">
        <v>25</v>
      </c>
      <c r="D18" s="22" t="s">
        <v>74</v>
      </c>
      <c r="E18" s="4">
        <v>33059000</v>
      </c>
      <c r="F18" s="4" t="s">
        <v>52</v>
      </c>
      <c r="G18" s="24">
        <v>12</v>
      </c>
      <c r="H18" s="20">
        <v>46698</v>
      </c>
      <c r="I18" s="20">
        <v>44872</v>
      </c>
      <c r="J18" s="30">
        <v>102</v>
      </c>
      <c r="K18" s="21">
        <f t="shared" si="2"/>
        <v>47.55</v>
      </c>
      <c r="L18" s="23">
        <v>9.51</v>
      </c>
      <c r="M18" s="29">
        <f t="shared" si="0"/>
        <v>4850.0999999999995</v>
      </c>
    </row>
    <row r="19" spans="1:13" s="9" customFormat="1" ht="101.45" customHeight="1" x14ac:dyDescent="0.25">
      <c r="A19" s="8" t="s">
        <v>26</v>
      </c>
      <c r="B19" s="8" t="s">
        <v>82</v>
      </c>
      <c r="C19" s="8"/>
      <c r="D19" s="25">
        <v>8025337349013</v>
      </c>
      <c r="E19" s="8">
        <v>33059000</v>
      </c>
      <c r="F19" s="8" t="s">
        <v>52</v>
      </c>
      <c r="G19" s="26">
        <v>12</v>
      </c>
      <c r="H19" s="27">
        <v>46512</v>
      </c>
      <c r="I19" s="27">
        <v>44686</v>
      </c>
      <c r="J19" s="31">
        <v>2209</v>
      </c>
      <c r="K19" s="28">
        <f t="shared" ref="K19:K27" si="3">L19*5</f>
        <v>20.350000000000001</v>
      </c>
      <c r="L19" s="28">
        <v>4.07</v>
      </c>
      <c r="M19" s="29">
        <f t="shared" si="0"/>
        <v>44953.15</v>
      </c>
    </row>
    <row r="20" spans="1:13" s="9" customFormat="1" ht="101.45" customHeight="1" x14ac:dyDescent="0.25">
      <c r="A20" s="8" t="s">
        <v>26</v>
      </c>
      <c r="B20" s="8" t="s">
        <v>82</v>
      </c>
      <c r="C20" s="8"/>
      <c r="D20" s="25">
        <v>8025337349013</v>
      </c>
      <c r="E20" s="8">
        <v>33059000</v>
      </c>
      <c r="F20" s="8" t="s">
        <v>52</v>
      </c>
      <c r="G20" s="26">
        <v>12</v>
      </c>
      <c r="H20" s="27">
        <v>46630</v>
      </c>
      <c r="I20" s="27">
        <v>44804</v>
      </c>
      <c r="J20" s="31">
        <v>2951</v>
      </c>
      <c r="K20" s="28">
        <f t="shared" si="3"/>
        <v>20.350000000000001</v>
      </c>
      <c r="L20" s="28">
        <v>4.07</v>
      </c>
      <c r="M20" s="29">
        <f t="shared" si="0"/>
        <v>60052.850000000006</v>
      </c>
    </row>
    <row r="21" spans="1:13" s="9" customFormat="1" ht="101.45" customHeight="1" x14ac:dyDescent="0.25">
      <c r="A21" s="8" t="s">
        <v>27</v>
      </c>
      <c r="B21" s="8" t="s">
        <v>83</v>
      </c>
      <c r="C21" s="8"/>
      <c r="D21" s="25">
        <v>8025337349037</v>
      </c>
      <c r="E21" s="8">
        <v>33059000</v>
      </c>
      <c r="F21" s="8" t="s">
        <v>52</v>
      </c>
      <c r="G21" s="26">
        <v>12</v>
      </c>
      <c r="H21" s="27">
        <v>46511</v>
      </c>
      <c r="I21" s="27">
        <v>44685</v>
      </c>
      <c r="J21" s="31">
        <v>3377</v>
      </c>
      <c r="K21" s="28">
        <f t="shared" si="3"/>
        <v>20.350000000000001</v>
      </c>
      <c r="L21" s="28">
        <v>4.07</v>
      </c>
      <c r="M21" s="29">
        <f t="shared" si="0"/>
        <v>68721.950000000012</v>
      </c>
    </row>
    <row r="22" spans="1:13" s="9" customFormat="1" ht="101.45" customHeight="1" x14ac:dyDescent="0.25">
      <c r="A22" s="8" t="s">
        <v>28</v>
      </c>
      <c r="B22" s="8" t="s">
        <v>84</v>
      </c>
      <c r="C22"/>
      <c r="D22" s="25">
        <v>8025337349051</v>
      </c>
      <c r="E22" s="8">
        <v>33059000</v>
      </c>
      <c r="F22" s="8" t="s">
        <v>52</v>
      </c>
      <c r="G22" s="26">
        <v>12</v>
      </c>
      <c r="H22" s="27">
        <v>46510</v>
      </c>
      <c r="I22" s="27">
        <v>44684</v>
      </c>
      <c r="J22" s="31">
        <v>2489</v>
      </c>
      <c r="K22" s="28">
        <f t="shared" si="3"/>
        <v>20.350000000000001</v>
      </c>
      <c r="L22" s="28">
        <v>4.07</v>
      </c>
      <c r="M22" s="29">
        <f t="shared" si="0"/>
        <v>50651.15</v>
      </c>
    </row>
    <row r="23" spans="1:13" s="9" customFormat="1" ht="101.45" customHeight="1" x14ac:dyDescent="0.25">
      <c r="A23" s="8" t="s">
        <v>28</v>
      </c>
      <c r="B23" s="8" t="s">
        <v>84</v>
      </c>
      <c r="C23" s="8"/>
      <c r="D23" s="25">
        <v>8025337349051</v>
      </c>
      <c r="E23" s="8">
        <v>33059000</v>
      </c>
      <c r="F23" s="8" t="s">
        <v>52</v>
      </c>
      <c r="G23" s="26">
        <v>12</v>
      </c>
      <c r="H23" s="27">
        <v>46630</v>
      </c>
      <c r="I23" s="27">
        <v>44804</v>
      </c>
      <c r="J23" s="31">
        <v>2999</v>
      </c>
      <c r="K23" s="28">
        <f t="shared" si="3"/>
        <v>20.350000000000001</v>
      </c>
      <c r="L23" s="28">
        <v>4.07</v>
      </c>
      <c r="M23" s="29">
        <f t="shared" si="0"/>
        <v>61029.65</v>
      </c>
    </row>
    <row r="24" spans="1:13" s="9" customFormat="1" ht="101.45" customHeight="1" x14ac:dyDescent="0.25">
      <c r="A24" s="8" t="s">
        <v>29</v>
      </c>
      <c r="B24" s="8" t="s">
        <v>85</v>
      </c>
      <c r="C24" s="8"/>
      <c r="D24" s="25">
        <v>8025337349075</v>
      </c>
      <c r="E24" s="8">
        <v>33059000</v>
      </c>
      <c r="F24" s="8" t="s">
        <v>52</v>
      </c>
      <c r="G24" s="26">
        <v>12</v>
      </c>
      <c r="H24" s="27">
        <v>46238</v>
      </c>
      <c r="I24" s="27">
        <v>44412</v>
      </c>
      <c r="J24" s="31">
        <v>409</v>
      </c>
      <c r="K24" s="28">
        <f t="shared" si="3"/>
        <v>20.350000000000001</v>
      </c>
      <c r="L24" s="28">
        <v>4.07</v>
      </c>
      <c r="M24" s="29">
        <f t="shared" si="0"/>
        <v>8323.1500000000015</v>
      </c>
    </row>
    <row r="25" spans="1:13" s="9" customFormat="1" ht="101.45" customHeight="1" x14ac:dyDescent="0.25">
      <c r="A25" s="8" t="s">
        <v>29</v>
      </c>
      <c r="B25" s="8" t="s">
        <v>85</v>
      </c>
      <c r="C25" s="8"/>
      <c r="D25" s="25">
        <v>8025337349075</v>
      </c>
      <c r="E25" s="8">
        <v>33059000</v>
      </c>
      <c r="F25" s="8" t="s">
        <v>52</v>
      </c>
      <c r="G25" s="26">
        <v>12</v>
      </c>
      <c r="H25" s="27">
        <v>46512</v>
      </c>
      <c r="I25" s="27">
        <v>44686</v>
      </c>
      <c r="J25" s="31">
        <v>3366</v>
      </c>
      <c r="K25" s="28">
        <f t="shared" si="3"/>
        <v>20.350000000000001</v>
      </c>
      <c r="L25" s="28">
        <v>4.07</v>
      </c>
      <c r="M25" s="29">
        <f t="shared" si="0"/>
        <v>68498.100000000006</v>
      </c>
    </row>
    <row r="26" spans="1:13" s="9" customFormat="1" ht="101.45" customHeight="1" x14ac:dyDescent="0.25">
      <c r="A26" s="8" t="s">
        <v>30</v>
      </c>
      <c r="B26" s="8" t="s">
        <v>31</v>
      </c>
      <c r="C26"/>
      <c r="D26" s="25">
        <v>8025337349570</v>
      </c>
      <c r="E26" s="8">
        <v>33059000</v>
      </c>
      <c r="F26" s="8" t="s">
        <v>52</v>
      </c>
      <c r="G26" s="26">
        <v>12</v>
      </c>
      <c r="H26" s="27">
        <v>46512</v>
      </c>
      <c r="I26" s="27">
        <v>44686</v>
      </c>
      <c r="J26" s="31">
        <v>8927</v>
      </c>
      <c r="K26" s="28">
        <f t="shared" si="3"/>
        <v>26.75</v>
      </c>
      <c r="L26" s="28">
        <v>5.35</v>
      </c>
      <c r="M26" s="29">
        <f t="shared" si="0"/>
        <v>238797.25</v>
      </c>
    </row>
    <row r="27" spans="1:13" s="9" customFormat="1" ht="101.45" customHeight="1" x14ac:dyDescent="0.25">
      <c r="A27" s="8" t="s">
        <v>32</v>
      </c>
      <c r="B27" s="8" t="s">
        <v>33</v>
      </c>
      <c r="C27" s="8"/>
      <c r="D27" s="25">
        <v>8025337349594</v>
      </c>
      <c r="E27" s="8">
        <v>33059000</v>
      </c>
      <c r="F27" s="8" t="s">
        <v>52</v>
      </c>
      <c r="G27" s="26">
        <v>12</v>
      </c>
      <c r="H27" s="27">
        <v>46752</v>
      </c>
      <c r="I27" s="27">
        <v>44926</v>
      </c>
      <c r="J27" s="31">
        <v>709</v>
      </c>
      <c r="K27" s="28">
        <f t="shared" si="3"/>
        <v>26.75</v>
      </c>
      <c r="L27" s="28">
        <v>5.35</v>
      </c>
      <c r="M27" s="29">
        <f t="shared" si="0"/>
        <v>18965.75</v>
      </c>
    </row>
    <row r="28" spans="1:13" s="9" customFormat="1" ht="101.45" customHeight="1" x14ac:dyDescent="0.25">
      <c r="A28" s="8" t="s">
        <v>34</v>
      </c>
      <c r="B28" s="8" t="s">
        <v>35</v>
      </c>
      <c r="C28" s="8"/>
      <c r="D28" s="25" t="s">
        <v>58</v>
      </c>
      <c r="E28" s="8">
        <v>33059000</v>
      </c>
      <c r="F28" s="8" t="s">
        <v>52</v>
      </c>
      <c r="G28" s="26">
        <v>12</v>
      </c>
      <c r="H28" s="27">
        <v>46969</v>
      </c>
      <c r="I28" s="27">
        <v>45142</v>
      </c>
      <c r="J28" s="31">
        <v>1104</v>
      </c>
      <c r="K28" s="28">
        <f t="shared" ref="K28:K37" si="4">L28*5</f>
        <v>26.95</v>
      </c>
      <c r="L28" s="28">
        <v>5.39</v>
      </c>
      <c r="M28" s="29">
        <f t="shared" si="0"/>
        <v>29752.799999999999</v>
      </c>
    </row>
    <row r="29" spans="1:13" s="9" customFormat="1" ht="101.45" customHeight="1" x14ac:dyDescent="0.25">
      <c r="A29" s="8" t="s">
        <v>36</v>
      </c>
      <c r="B29" s="8" t="s">
        <v>37</v>
      </c>
      <c r="C29"/>
      <c r="D29" s="25" t="s">
        <v>59</v>
      </c>
      <c r="E29" s="8">
        <v>33059000</v>
      </c>
      <c r="F29" s="8" t="s">
        <v>52</v>
      </c>
      <c r="G29" s="26">
        <v>12</v>
      </c>
      <c r="H29" s="27">
        <v>46960</v>
      </c>
      <c r="I29" s="27">
        <v>45133</v>
      </c>
      <c r="J29" s="31">
        <v>460</v>
      </c>
      <c r="K29" s="28">
        <f t="shared" si="4"/>
        <v>13.55</v>
      </c>
      <c r="L29" s="28">
        <v>2.71</v>
      </c>
      <c r="M29" s="29">
        <f t="shared" si="0"/>
        <v>6233</v>
      </c>
    </row>
    <row r="30" spans="1:13" s="9" customFormat="1" ht="101.45" customHeight="1" x14ac:dyDescent="0.25">
      <c r="A30" s="8" t="s">
        <v>36</v>
      </c>
      <c r="B30" s="8" t="s">
        <v>37</v>
      </c>
      <c r="C30" s="8"/>
      <c r="D30" s="25" t="s">
        <v>59</v>
      </c>
      <c r="E30" s="8">
        <v>33059000</v>
      </c>
      <c r="F30" s="8" t="s">
        <v>52</v>
      </c>
      <c r="G30" s="26">
        <v>12</v>
      </c>
      <c r="H30" s="27">
        <v>46946</v>
      </c>
      <c r="I30" s="27">
        <v>45119</v>
      </c>
      <c r="J30" s="31">
        <v>857</v>
      </c>
      <c r="K30" s="28">
        <f t="shared" si="4"/>
        <v>13.55</v>
      </c>
      <c r="L30" s="28">
        <v>2.71</v>
      </c>
      <c r="M30" s="29">
        <f t="shared" si="0"/>
        <v>11612.35</v>
      </c>
    </row>
    <row r="31" spans="1:13" s="9" customFormat="1" ht="101.45" customHeight="1" x14ac:dyDescent="0.25">
      <c r="A31" s="8" t="s">
        <v>38</v>
      </c>
      <c r="B31" s="8" t="s">
        <v>39</v>
      </c>
      <c r="C31" s="8"/>
      <c r="D31" s="25" t="s">
        <v>60</v>
      </c>
      <c r="E31" s="8">
        <v>33059000</v>
      </c>
      <c r="F31" s="8" t="s">
        <v>52</v>
      </c>
      <c r="G31" s="26">
        <v>12</v>
      </c>
      <c r="H31" s="27">
        <v>46969</v>
      </c>
      <c r="I31" s="27">
        <v>45142</v>
      </c>
      <c r="J31" s="31">
        <v>1046</v>
      </c>
      <c r="K31" s="28">
        <f t="shared" si="4"/>
        <v>14.1</v>
      </c>
      <c r="L31" s="28">
        <v>2.82</v>
      </c>
      <c r="M31" s="29">
        <f t="shared" si="0"/>
        <v>14748.6</v>
      </c>
    </row>
    <row r="32" spans="1:13" s="9" customFormat="1" ht="101.45" customHeight="1" x14ac:dyDescent="0.25">
      <c r="A32" s="8" t="s">
        <v>40</v>
      </c>
      <c r="B32" s="8" t="s">
        <v>41</v>
      </c>
      <c r="C32" s="8"/>
      <c r="D32" s="25" t="s">
        <v>61</v>
      </c>
      <c r="E32" s="8">
        <v>33059000</v>
      </c>
      <c r="F32" s="8" t="s">
        <v>52</v>
      </c>
      <c r="G32" s="26">
        <v>12</v>
      </c>
      <c r="H32" s="27">
        <v>45872</v>
      </c>
      <c r="I32" s="27">
        <v>44046</v>
      </c>
      <c r="J32" s="31">
        <v>540</v>
      </c>
      <c r="K32" s="28">
        <f t="shared" si="4"/>
        <v>27</v>
      </c>
      <c r="L32" s="28">
        <v>5.4</v>
      </c>
      <c r="M32" s="29">
        <f t="shared" si="0"/>
        <v>14580</v>
      </c>
    </row>
    <row r="33" spans="1:13" s="9" customFormat="1" ht="101.45" customHeight="1" x14ac:dyDescent="0.25">
      <c r="A33" s="8" t="s">
        <v>42</v>
      </c>
      <c r="B33" s="8" t="s">
        <v>43</v>
      </c>
      <c r="C33" s="8"/>
      <c r="D33" s="25" t="s">
        <v>62</v>
      </c>
      <c r="E33" s="8">
        <v>33059000</v>
      </c>
      <c r="F33" s="8" t="s">
        <v>52</v>
      </c>
      <c r="G33" s="26">
        <v>12</v>
      </c>
      <c r="H33" s="27">
        <v>45872</v>
      </c>
      <c r="I33" s="27">
        <v>44046</v>
      </c>
      <c r="J33" s="31">
        <v>633</v>
      </c>
      <c r="K33" s="28">
        <f t="shared" si="4"/>
        <v>27</v>
      </c>
      <c r="L33" s="28">
        <v>5.4</v>
      </c>
      <c r="M33" s="29">
        <f t="shared" si="0"/>
        <v>17091</v>
      </c>
    </row>
    <row r="34" spans="1:13" s="9" customFormat="1" ht="101.45" customHeight="1" x14ac:dyDescent="0.25">
      <c r="A34" s="8" t="s">
        <v>44</v>
      </c>
      <c r="B34" s="8" t="s">
        <v>45</v>
      </c>
      <c r="C34" s="8"/>
      <c r="D34" s="25" t="s">
        <v>63</v>
      </c>
      <c r="E34" s="8">
        <v>33059000</v>
      </c>
      <c r="F34" s="8" t="s">
        <v>52</v>
      </c>
      <c r="G34" s="26">
        <v>12</v>
      </c>
      <c r="H34" s="27">
        <v>47010</v>
      </c>
      <c r="I34" s="27">
        <v>45183</v>
      </c>
      <c r="J34" s="31">
        <v>1800</v>
      </c>
      <c r="K34" s="28">
        <f t="shared" si="4"/>
        <v>16.599999999999998</v>
      </c>
      <c r="L34" s="28">
        <v>3.32</v>
      </c>
      <c r="M34" s="29">
        <f t="shared" si="0"/>
        <v>29879.999999999996</v>
      </c>
    </row>
    <row r="35" spans="1:13" s="9" customFormat="1" ht="101.45" customHeight="1" x14ac:dyDescent="0.25">
      <c r="A35" s="8" t="s">
        <v>46</v>
      </c>
      <c r="B35" s="8" t="s">
        <v>47</v>
      </c>
      <c r="C35" s="8"/>
      <c r="D35" s="25" t="s">
        <v>64</v>
      </c>
      <c r="E35" s="8">
        <v>33059000</v>
      </c>
      <c r="F35" s="8" t="s">
        <v>52</v>
      </c>
      <c r="G35" s="26">
        <v>12</v>
      </c>
      <c r="H35" s="27">
        <v>46666</v>
      </c>
      <c r="I35" s="27">
        <v>44840</v>
      </c>
      <c r="J35" s="31">
        <v>943</v>
      </c>
      <c r="K35" s="28">
        <f t="shared" si="4"/>
        <v>11.299999999999999</v>
      </c>
      <c r="L35" s="28">
        <v>2.2599999999999998</v>
      </c>
      <c r="M35" s="29">
        <f t="shared" si="0"/>
        <v>10655.9</v>
      </c>
    </row>
    <row r="36" spans="1:13" s="9" customFormat="1" ht="101.45" customHeight="1" x14ac:dyDescent="0.25">
      <c r="A36" s="8" t="s">
        <v>48</v>
      </c>
      <c r="B36" s="8" t="s">
        <v>49</v>
      </c>
      <c r="C36" s="8"/>
      <c r="D36" s="25" t="s">
        <v>65</v>
      </c>
      <c r="E36" s="8">
        <v>33059000</v>
      </c>
      <c r="F36" s="8" t="s">
        <v>52</v>
      </c>
      <c r="G36" s="26">
        <v>12</v>
      </c>
      <c r="H36" s="27">
        <v>46071</v>
      </c>
      <c r="I36" s="27">
        <v>44245</v>
      </c>
      <c r="J36" s="31">
        <v>2200</v>
      </c>
      <c r="K36" s="28">
        <f t="shared" si="4"/>
        <v>23.35</v>
      </c>
      <c r="L36" s="28">
        <v>4.67</v>
      </c>
      <c r="M36" s="29">
        <f t="shared" si="0"/>
        <v>51370</v>
      </c>
    </row>
    <row r="37" spans="1:13" s="9" customFormat="1" ht="101.45" customHeight="1" thickBot="1" x14ac:dyDescent="0.3">
      <c r="A37" s="8" t="s">
        <v>50</v>
      </c>
      <c r="B37" s="8" t="s">
        <v>51</v>
      </c>
      <c r="C37" s="8"/>
      <c r="D37" s="25" t="s">
        <v>66</v>
      </c>
      <c r="E37" s="8">
        <v>33059000</v>
      </c>
      <c r="F37" s="8" t="s">
        <v>52</v>
      </c>
      <c r="G37" s="26">
        <v>12</v>
      </c>
      <c r="H37" s="27">
        <v>46930</v>
      </c>
      <c r="I37" s="27">
        <v>45103</v>
      </c>
      <c r="J37" s="32">
        <v>3044</v>
      </c>
      <c r="K37" s="28">
        <f t="shared" si="4"/>
        <v>12.3</v>
      </c>
      <c r="L37" s="28">
        <v>2.46</v>
      </c>
      <c r="M37" s="33">
        <f t="shared" si="0"/>
        <v>37441.200000000004</v>
      </c>
    </row>
    <row r="38" spans="1:13" s="9" customFormat="1" ht="24" customHeight="1" thickBot="1" x14ac:dyDescent="0.35">
      <c r="D38" s="10"/>
      <c r="G38" s="10"/>
      <c r="H38" s="10"/>
      <c r="I38" s="10"/>
      <c r="J38" s="35">
        <f>SUM(J2:J37)</f>
        <v>56438</v>
      </c>
      <c r="K38" s="15"/>
      <c r="L38" s="16"/>
      <c r="M38" s="34">
        <f>SUM(M2:M37)</f>
        <v>1344193.1</v>
      </c>
    </row>
  </sheetData>
  <autoFilter ref="A1:L2"/>
  <pageMargins left="0.7" right="0.7" top="0.75" bottom="0.75" header="0.3" footer="0.3"/>
  <pageSetup paperSize="9" scale="9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2267CA57-22F7-49DB-BDDE-A277A85FDA4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HSA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2020-11-23T12:28:00Z</cp:lastPrinted>
  <dcterms:created xsi:type="dcterms:W3CDTF">2013-01-10T09:20:52Z</dcterms:created>
  <dcterms:modified xsi:type="dcterms:W3CDTF">2024-06-25T10:05:02Z</dcterms:modified>
</cp:coreProperties>
</file>